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PW\Micha\Büro\Haus\Steinbackofen\"/>
    </mc:Choice>
  </mc:AlternateContent>
  <bookViews>
    <workbookView xWindow="0" yWindow="0" windowWidth="25200" windowHeight="12135"/>
  </bookViews>
  <sheets>
    <sheet name="Kümmelbrot" sheetId="1" r:id="rId1"/>
    <sheet name="Vollkornbrot Böhnche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2" l="1"/>
  <c r="B40" i="2"/>
  <c r="B39" i="2"/>
  <c r="B41" i="2" s="1"/>
  <c r="C11" i="2"/>
  <c r="C10" i="2"/>
  <c r="B40" i="1"/>
  <c r="B41" i="1" s="1"/>
  <c r="C14" i="1"/>
  <c r="B37" i="2" l="1"/>
  <c r="B18" i="2" s="1"/>
  <c r="B42" i="2" s="1"/>
  <c r="B16" i="2"/>
  <c r="B14" i="2"/>
  <c r="B12" i="2"/>
  <c r="B11" i="2"/>
  <c r="B10" i="2"/>
  <c r="B6" i="2"/>
  <c r="B3" i="2"/>
  <c r="B17" i="2"/>
  <c r="B15" i="2"/>
  <c r="B13" i="2"/>
  <c r="B7" i="2"/>
  <c r="B4" i="2"/>
  <c r="B2" i="2"/>
  <c r="B42" i="1"/>
  <c r="B36" i="1"/>
  <c r="B38" i="1" l="1"/>
  <c r="B17" i="1"/>
  <c r="B15" i="1"/>
  <c r="B12" i="1"/>
  <c r="B10" i="1"/>
  <c r="B43" i="1" s="1"/>
  <c r="B5" i="1"/>
  <c r="B3" i="1"/>
  <c r="B16" i="1"/>
  <c r="B13" i="1"/>
  <c r="B11" i="1"/>
  <c r="B9" i="1"/>
  <c r="B4" i="1"/>
  <c r="B2" i="1"/>
  <c r="B14" i="1"/>
</calcChain>
</file>

<file path=xl/sharedStrings.xml><?xml version="1.0" encoding="utf-8"?>
<sst xmlns="http://schemas.openxmlformats.org/spreadsheetml/2006/main" count="81" uniqueCount="61">
  <si>
    <t>24 Stunden vorher</t>
  </si>
  <si>
    <t>Sauer-Vorteig</t>
  </si>
  <si>
    <t>Sauerteig</t>
  </si>
  <si>
    <t>Roggenschrot, grob</t>
  </si>
  <si>
    <t>Kümmel (3 EL)</t>
  </si>
  <si>
    <t>Wasser, 26°C</t>
  </si>
  <si>
    <t>2 Stunden vorher</t>
  </si>
  <si>
    <t>Hauptteig</t>
  </si>
  <si>
    <t>Buttermilch, 30°C</t>
  </si>
  <si>
    <t>Salz (3 TL)</t>
  </si>
  <si>
    <t>Zucker (1 geh. TL)</t>
  </si>
  <si>
    <t>Essig (2,5 EL)</t>
  </si>
  <si>
    <t>Hefe</t>
  </si>
  <si>
    <t>Vorteig</t>
  </si>
  <si>
    <t>Roggenmehl 997 oder VK</t>
  </si>
  <si>
    <t>Weizenmehl 550</t>
  </si>
  <si>
    <t>Wasser</t>
  </si>
  <si>
    <t>Teig für freigesch. Brot nicht mehr klebrig, sonst Kastenform</t>
  </si>
  <si>
    <t>Teigruhe ca. 50-60 Minuten, bis Volumen verdoppelt</t>
  </si>
  <si>
    <t>? Minuten vorher</t>
  </si>
  <si>
    <t>Laibe formen</t>
  </si>
  <si>
    <t>mit Wasser abstreichen und Kümmel &amp; grobem Salz bestreuen</t>
  </si>
  <si>
    <t>Teigruhe 40-60 Minuten, bis Volumen verdoppelt</t>
  </si>
  <si>
    <t>Backen</t>
  </si>
  <si>
    <t>mit Dampf 250 Grad</t>
  </si>
  <si>
    <t>nach 15' Zug öffnen, (stark) fallende Temperatur</t>
  </si>
  <si>
    <t>Backzeit</t>
  </si>
  <si>
    <t>60-75 Minuten</t>
  </si>
  <si>
    <t>E-Ofen</t>
  </si>
  <si>
    <t>250 Grad</t>
  </si>
  <si>
    <t>nach 15'  auf 175 Grad</t>
  </si>
  <si>
    <t>letzte 5' evt. ohne Form</t>
  </si>
  <si>
    <t>Teiggewicht</t>
  </si>
  <si>
    <t>Sollgewicht</t>
  </si>
  <si>
    <t>Salzgehalt</t>
  </si>
  <si>
    <t>Meersalz</t>
  </si>
  <si>
    <t>Mehlgewicht</t>
  </si>
  <si>
    <t>Mehlgewicht Soll</t>
  </si>
  <si>
    <t>Roggenvollkornmehl, fein</t>
  </si>
  <si>
    <t>Quellstück</t>
  </si>
  <si>
    <t>Leinsaat</t>
  </si>
  <si>
    <t>Wasser, 50°C</t>
  </si>
  <si>
    <t>Brühstück</t>
  </si>
  <si>
    <t>Weizenvollkornmehl, fein (evt. Gelbweizen oder Kamut)</t>
  </si>
  <si>
    <t>Gerstenvollkornmehl, fein</t>
  </si>
  <si>
    <r>
      <t xml:space="preserve">Wasser, 24°C, </t>
    </r>
    <r>
      <rPr>
        <u/>
        <sz val="11"/>
        <color theme="1"/>
        <rFont val="Calibri"/>
        <family val="2"/>
        <scheme val="minor"/>
      </rPr>
      <t>nach Bedarf!</t>
    </r>
  </si>
  <si>
    <t>Kürbiskerne</t>
  </si>
  <si>
    <t>Sonnenblumenkerne</t>
  </si>
  <si>
    <t>Sesam</t>
  </si>
  <si>
    <t>Salz</t>
  </si>
  <si>
    <t>kleistiger, zäher Teig</t>
  </si>
  <si>
    <t>Teigruhe 2-3 Stunden</t>
  </si>
  <si>
    <t>50 Minuten vorher</t>
  </si>
  <si>
    <t>Form füllen</t>
  </si>
  <si>
    <t>Teig in gefettete Form streichen und mit Körnern bestreuen</t>
  </si>
  <si>
    <t>Teigruhe 60 Minuten, bis Teigvolumen um etwa ein Drittel gewachsen</t>
  </si>
  <si>
    <t>mit gefetteter Alu-Folie abdecken</t>
  </si>
  <si>
    <t>220 Grad</t>
  </si>
  <si>
    <t>nach 60' Folie entfernen, auf 190-200 Grad reduzieren</t>
  </si>
  <si>
    <t>120 Minuten</t>
  </si>
  <si>
    <t>wie oben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</si>
</sst>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 g&quot;;0;[White]0"/>
    <numFmt numFmtId="165" formatCode="0&quot; g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165" fontId="0" fillId="0" borderId="0" xfId="0" applyNumberFormat="1"/>
    <xf numFmtId="165" fontId="0" fillId="0" borderId="0" xfId="0" applyNumberFormat="1" applyFont="1"/>
    <xf numFmtId="0" fontId="0" fillId="0" borderId="1" xfId="0" applyBorder="1"/>
    <xf numFmtId="165" fontId="0" fillId="0" borderId="2" xfId="0" applyNumberFormat="1" applyBorder="1"/>
    <xf numFmtId="0" fontId="0" fillId="0" borderId="3" xfId="0" applyBorder="1"/>
    <xf numFmtId="10" fontId="0" fillId="0" borderId="4" xfId="0" applyNumberFormat="1" applyBorder="1"/>
    <xf numFmtId="0" fontId="0" fillId="0" borderId="5" xfId="0" applyBorder="1"/>
    <xf numFmtId="165" fontId="0" fillId="0" borderId="4" xfId="0" applyNumberFormat="1" applyBorder="1"/>
    <xf numFmtId="10" fontId="0" fillId="0" borderId="6" xfId="1" applyNumberFormat="1" applyFont="1" applyBorder="1"/>
    <xf numFmtId="165" fontId="2" fillId="2" borderId="4" xfId="0" applyNumberFormat="1" applyFont="1" applyFill="1" applyBorder="1" applyProtection="1">
      <protection locked="0"/>
    </xf>
    <xf numFmtId="10" fontId="2" fillId="2" borderId="6" xfId="0" applyNumberFormat="1" applyFont="1" applyFill="1" applyBorder="1" applyProtection="1"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workbookViewId="0">
      <selection activeCell="B37" sqref="B37"/>
    </sheetView>
  </sheetViews>
  <sheetFormatPr baseColWidth="10" defaultRowHeight="15" x14ac:dyDescent="0.25"/>
  <cols>
    <col min="1" max="1" width="16.7109375" customWidth="1"/>
  </cols>
  <sheetData>
    <row r="1" spans="1:4" x14ac:dyDescent="0.25">
      <c r="A1" t="s">
        <v>0</v>
      </c>
      <c r="C1" t="s">
        <v>1</v>
      </c>
    </row>
    <row r="2" spans="1:4" x14ac:dyDescent="0.25">
      <c r="B2" s="1">
        <f>C2*B$37/B$36</f>
        <v>0</v>
      </c>
      <c r="C2" s="2">
        <v>100</v>
      </c>
      <c r="D2" t="s">
        <v>2</v>
      </c>
    </row>
    <row r="3" spans="1:4" x14ac:dyDescent="0.25">
      <c r="B3" s="1">
        <f>C3*B$37/B$36</f>
        <v>0</v>
      </c>
      <c r="C3" s="2">
        <v>200</v>
      </c>
      <c r="D3" t="s">
        <v>3</v>
      </c>
    </row>
    <row r="4" spans="1:4" x14ac:dyDescent="0.25">
      <c r="B4" s="1">
        <f>C4*B$37/B$36</f>
        <v>0</v>
      </c>
      <c r="C4" s="3">
        <v>25</v>
      </c>
      <c r="D4" t="s">
        <v>4</v>
      </c>
    </row>
    <row r="5" spans="1:4" x14ac:dyDescent="0.25">
      <c r="B5" s="1">
        <f>C5*B$37/B$36</f>
        <v>0</v>
      </c>
      <c r="C5" s="2">
        <v>220</v>
      </c>
      <c r="D5" t="s">
        <v>5</v>
      </c>
    </row>
    <row r="6" spans="1:4" x14ac:dyDescent="0.25">
      <c r="B6" s="1"/>
    </row>
    <row r="7" spans="1:4" x14ac:dyDescent="0.25">
      <c r="B7" s="1"/>
    </row>
    <row r="8" spans="1:4" x14ac:dyDescent="0.25">
      <c r="A8" t="s">
        <v>6</v>
      </c>
      <c r="B8" s="1"/>
      <c r="C8" t="s">
        <v>7</v>
      </c>
    </row>
    <row r="9" spans="1:4" x14ac:dyDescent="0.25">
      <c r="B9" s="1">
        <f>C9*B$37/B$36</f>
        <v>0</v>
      </c>
      <c r="C9" s="2">
        <v>250</v>
      </c>
      <c r="D9" t="s">
        <v>8</v>
      </c>
    </row>
    <row r="10" spans="1:4" x14ac:dyDescent="0.25">
      <c r="B10" s="1">
        <f>IF(B39&gt;0,C10*B$37/B$36/B38*B39,C10*B$37/B$36)</f>
        <v>0</v>
      </c>
      <c r="C10" s="3">
        <v>20</v>
      </c>
      <c r="D10" t="s">
        <v>9</v>
      </c>
    </row>
    <row r="11" spans="1:4" x14ac:dyDescent="0.25">
      <c r="B11" s="1">
        <f t="shared" ref="B11:B13" si="0">C11*B$37/B$36</f>
        <v>0</v>
      </c>
      <c r="C11" s="3">
        <v>10</v>
      </c>
      <c r="D11" t="s">
        <v>10</v>
      </c>
    </row>
    <row r="12" spans="1:4" x14ac:dyDescent="0.25">
      <c r="B12" s="1">
        <f t="shared" si="0"/>
        <v>0</v>
      </c>
      <c r="C12" s="3">
        <v>35</v>
      </c>
      <c r="D12" t="s">
        <v>11</v>
      </c>
    </row>
    <row r="13" spans="1:4" x14ac:dyDescent="0.25">
      <c r="B13" s="1">
        <f t="shared" si="0"/>
        <v>0</v>
      </c>
      <c r="C13" s="2">
        <v>40</v>
      </c>
      <c r="D13" t="s">
        <v>12</v>
      </c>
    </row>
    <row r="14" spans="1:4" x14ac:dyDescent="0.25">
      <c r="B14" s="1">
        <f>C14*B$37/B$36</f>
        <v>0</v>
      </c>
      <c r="C14" s="2">
        <f>SUM(C2:C5)</f>
        <v>545</v>
      </c>
      <c r="D14" t="s">
        <v>13</v>
      </c>
    </row>
    <row r="15" spans="1:4" x14ac:dyDescent="0.25">
      <c r="B15" s="1">
        <f>C15*B$37/B$36</f>
        <v>0</v>
      </c>
      <c r="C15" s="2">
        <v>350</v>
      </c>
      <c r="D15" t="s">
        <v>14</v>
      </c>
    </row>
    <row r="16" spans="1:4" x14ac:dyDescent="0.25">
      <c r="B16" s="1">
        <f>C16*B$37/B$36</f>
        <v>0</v>
      </c>
      <c r="C16" s="2">
        <v>550</v>
      </c>
      <c r="D16" t="s">
        <v>15</v>
      </c>
    </row>
    <row r="17" spans="1:4" x14ac:dyDescent="0.25">
      <c r="B17" s="1">
        <f>C17*B$37/B$36</f>
        <v>0</v>
      </c>
      <c r="C17" s="2">
        <v>220</v>
      </c>
      <c r="D17" t="s">
        <v>16</v>
      </c>
    </row>
    <row r="18" spans="1:4" x14ac:dyDescent="0.25">
      <c r="B18" s="1"/>
      <c r="D18" t="s">
        <v>17</v>
      </c>
    </row>
    <row r="19" spans="1:4" x14ac:dyDescent="0.25">
      <c r="B19" s="1"/>
      <c r="D19" t="s">
        <v>18</v>
      </c>
    </row>
    <row r="20" spans="1:4" x14ac:dyDescent="0.25">
      <c r="B20" s="1"/>
    </row>
    <row r="21" spans="1:4" x14ac:dyDescent="0.25">
      <c r="A21" t="s">
        <v>19</v>
      </c>
      <c r="B21" s="1"/>
      <c r="C21" t="s">
        <v>20</v>
      </c>
    </row>
    <row r="22" spans="1:4" x14ac:dyDescent="0.25">
      <c r="B22" s="1"/>
      <c r="D22" t="s">
        <v>21</v>
      </c>
    </row>
    <row r="23" spans="1:4" x14ac:dyDescent="0.25">
      <c r="B23" s="1"/>
      <c r="D23" t="s">
        <v>22</v>
      </c>
    </row>
    <row r="25" spans="1:4" x14ac:dyDescent="0.25">
      <c r="A25" t="s">
        <v>23</v>
      </c>
      <c r="C25" t="s">
        <v>24</v>
      </c>
    </row>
    <row r="26" spans="1:4" x14ac:dyDescent="0.25">
      <c r="C26" t="s">
        <v>25</v>
      </c>
    </row>
    <row r="28" spans="1:4" x14ac:dyDescent="0.25">
      <c r="A28" t="s">
        <v>26</v>
      </c>
      <c r="C28" t="s">
        <v>27</v>
      </c>
    </row>
    <row r="30" spans="1:4" x14ac:dyDescent="0.25">
      <c r="A30" t="s">
        <v>28</v>
      </c>
      <c r="C30" t="s">
        <v>29</v>
      </c>
    </row>
    <row r="31" spans="1:4" x14ac:dyDescent="0.25">
      <c r="C31" t="s">
        <v>30</v>
      </c>
    </row>
    <row r="32" spans="1:4" x14ac:dyDescent="0.25">
      <c r="C32" t="s">
        <v>31</v>
      </c>
    </row>
    <row r="36" spans="1:2" x14ac:dyDescent="0.25">
      <c r="A36" s="4" t="s">
        <v>32</v>
      </c>
      <c r="B36" s="5">
        <f>SUM(C14:C17)</f>
        <v>1665</v>
      </c>
    </row>
    <row r="37" spans="1:2" x14ac:dyDescent="0.25">
      <c r="A37" s="6" t="s">
        <v>33</v>
      </c>
      <c r="B37" s="11"/>
    </row>
    <row r="38" spans="1:2" x14ac:dyDescent="0.25">
      <c r="A38" s="6" t="s">
        <v>34</v>
      </c>
      <c r="B38" s="7">
        <f>C10/B36</f>
        <v>1.2012012012012012E-2</v>
      </c>
    </row>
    <row r="39" spans="1:2" x14ac:dyDescent="0.25">
      <c r="A39" s="8" t="s">
        <v>35</v>
      </c>
      <c r="B39" s="12"/>
    </row>
    <row r="40" spans="1:2" x14ac:dyDescent="0.25">
      <c r="A40" s="4" t="s">
        <v>36</v>
      </c>
      <c r="B40" s="5">
        <f>SUM(C3,C15,C16)</f>
        <v>1100</v>
      </c>
    </row>
    <row r="41" spans="1:2" x14ac:dyDescent="0.25">
      <c r="A41" s="6" t="s">
        <v>37</v>
      </c>
      <c r="B41" s="9">
        <f>IF(B37&gt;0,B40/B36*B37,B40)</f>
        <v>1100</v>
      </c>
    </row>
    <row r="42" spans="1:2" x14ac:dyDescent="0.25">
      <c r="A42" s="6" t="s">
        <v>34</v>
      </c>
      <c r="B42" s="7">
        <f>C10/B40</f>
        <v>1.8181818181818181E-2</v>
      </c>
    </row>
    <row r="43" spans="1:2" x14ac:dyDescent="0.25">
      <c r="A43" s="8" t="s">
        <v>35</v>
      </c>
      <c r="B43" s="10">
        <f>B10/B41</f>
        <v>0</v>
      </c>
    </row>
  </sheetData>
  <sheetProtection sheet="1" objects="1" scenarios="1"/>
  <pageMargins left="0.70866141732283472" right="0.24" top="0.78740157480314965" bottom="0.36" header="0.31496062992125984" footer="0.31496062992125984"/>
  <pageSetup paperSize="9" scale="96" orientation="portrait" r:id="rId1"/>
  <headerFooter>
    <oddHeader>&amp;C&amp;"-,Fett"&amp;14&amp;A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workbookViewId="0">
      <selection activeCell="B36" sqref="B36"/>
    </sheetView>
  </sheetViews>
  <sheetFormatPr baseColWidth="10" defaultRowHeight="15" x14ac:dyDescent="0.25"/>
  <cols>
    <col min="1" max="1" width="16.7109375" customWidth="1"/>
  </cols>
  <sheetData>
    <row r="1" spans="1:4" x14ac:dyDescent="0.25">
      <c r="A1" t="s">
        <v>0</v>
      </c>
      <c r="C1" t="s">
        <v>1</v>
      </c>
    </row>
    <row r="2" spans="1:4" x14ac:dyDescent="0.25">
      <c r="B2" s="1">
        <f>C2*B$36/B$35</f>
        <v>0</v>
      </c>
      <c r="C2" s="2">
        <v>50</v>
      </c>
      <c r="D2" t="s">
        <v>2</v>
      </c>
    </row>
    <row r="3" spans="1:4" x14ac:dyDescent="0.25">
      <c r="B3" s="1">
        <f>C3*B$36/B$35</f>
        <v>0</v>
      </c>
      <c r="C3" s="2">
        <v>550</v>
      </c>
      <c r="D3" t="s">
        <v>38</v>
      </c>
    </row>
    <row r="4" spans="1:4" x14ac:dyDescent="0.25">
      <c r="B4" s="1">
        <f>C4*B$36/B$35</f>
        <v>0</v>
      </c>
      <c r="C4" s="2">
        <v>550</v>
      </c>
      <c r="D4" t="s">
        <v>5</v>
      </c>
    </row>
    <row r="5" spans="1:4" x14ac:dyDescent="0.25">
      <c r="B5" s="1"/>
      <c r="C5" t="s">
        <v>39</v>
      </c>
    </row>
    <row r="6" spans="1:4" x14ac:dyDescent="0.25">
      <c r="B6" s="1">
        <f>C6*B$36/B$35</f>
        <v>0</v>
      </c>
      <c r="C6" s="2">
        <v>35</v>
      </c>
      <c r="D6" t="s">
        <v>40</v>
      </c>
    </row>
    <row r="7" spans="1:4" x14ac:dyDescent="0.25">
      <c r="B7" s="1">
        <f>C7*B$36/B$35</f>
        <v>0</v>
      </c>
      <c r="C7" s="2">
        <v>90</v>
      </c>
      <c r="D7" t="s">
        <v>41</v>
      </c>
    </row>
    <row r="8" spans="1:4" x14ac:dyDescent="0.25">
      <c r="B8" s="1"/>
    </row>
    <row r="9" spans="1:4" x14ac:dyDescent="0.25">
      <c r="A9" t="s">
        <v>6</v>
      </c>
      <c r="B9" s="1"/>
      <c r="C9" t="s">
        <v>7</v>
      </c>
    </row>
    <row r="10" spans="1:4" x14ac:dyDescent="0.25">
      <c r="B10" s="1">
        <f>C10*B$36/B$35</f>
        <v>0</v>
      </c>
      <c r="C10" s="2">
        <f>SUM(C2:C4)</f>
        <v>1150</v>
      </c>
      <c r="D10" t="s">
        <v>13</v>
      </c>
    </row>
    <row r="11" spans="1:4" x14ac:dyDescent="0.25">
      <c r="B11" s="1">
        <f>C11*B$36/B$35</f>
        <v>0</v>
      </c>
      <c r="C11" s="2">
        <f>SUM(C6:C7)</f>
        <v>125</v>
      </c>
      <c r="D11" t="s">
        <v>42</v>
      </c>
    </row>
    <row r="12" spans="1:4" x14ac:dyDescent="0.25">
      <c r="B12" s="1">
        <f>C12*B$36/B$35</f>
        <v>0</v>
      </c>
      <c r="C12" s="2">
        <v>260</v>
      </c>
      <c r="D12" t="s">
        <v>43</v>
      </c>
    </row>
    <row r="13" spans="1:4" x14ac:dyDescent="0.25">
      <c r="B13" s="1">
        <f>C13*B$36/B$35</f>
        <v>0</v>
      </c>
      <c r="C13" s="2">
        <v>220</v>
      </c>
      <c r="D13" t="s">
        <v>44</v>
      </c>
    </row>
    <row r="14" spans="1:4" x14ac:dyDescent="0.25">
      <c r="B14" s="1">
        <f>C14*B$36/B$35</f>
        <v>0</v>
      </c>
      <c r="C14" s="2">
        <v>120</v>
      </c>
      <c r="D14" t="s">
        <v>45</v>
      </c>
    </row>
    <row r="15" spans="1:4" x14ac:dyDescent="0.25">
      <c r="B15" s="1">
        <f t="shared" ref="B15:B17" si="0">C15*B$36/B$35</f>
        <v>0</v>
      </c>
      <c r="C15" s="2">
        <v>35</v>
      </c>
      <c r="D15" t="s">
        <v>46</v>
      </c>
    </row>
    <row r="16" spans="1:4" x14ac:dyDescent="0.25">
      <c r="B16" s="1">
        <f t="shared" si="0"/>
        <v>0</v>
      </c>
      <c r="C16" s="2">
        <v>35</v>
      </c>
      <c r="D16" t="s">
        <v>47</v>
      </c>
    </row>
    <row r="17" spans="1:4" x14ac:dyDescent="0.25">
      <c r="B17" s="1">
        <f t="shared" si="0"/>
        <v>0</v>
      </c>
      <c r="C17" s="2">
        <v>35</v>
      </c>
      <c r="D17" t="s">
        <v>48</v>
      </c>
    </row>
    <row r="18" spans="1:4" x14ac:dyDescent="0.25">
      <c r="B18" s="1">
        <f>IF(B38&gt;0,C18*B$36/B$35/B37*B38,C18*B$36/B$35)</f>
        <v>0</v>
      </c>
      <c r="C18" s="2">
        <v>22</v>
      </c>
      <c r="D18" t="s">
        <v>49</v>
      </c>
    </row>
    <row r="19" spans="1:4" x14ac:dyDescent="0.25">
      <c r="B19" s="1"/>
      <c r="D19" t="s">
        <v>50</v>
      </c>
    </row>
    <row r="20" spans="1:4" x14ac:dyDescent="0.25">
      <c r="B20" s="1"/>
      <c r="D20" t="s">
        <v>51</v>
      </c>
    </row>
    <row r="21" spans="1:4" x14ac:dyDescent="0.25">
      <c r="B21" s="1"/>
    </row>
    <row r="22" spans="1:4" x14ac:dyDescent="0.25">
      <c r="A22" t="s">
        <v>52</v>
      </c>
      <c r="B22" s="1"/>
      <c r="C22" t="s">
        <v>53</v>
      </c>
    </row>
    <row r="23" spans="1:4" x14ac:dyDescent="0.25">
      <c r="B23" s="1"/>
      <c r="D23" t="s">
        <v>54</v>
      </c>
    </row>
    <row r="24" spans="1:4" x14ac:dyDescent="0.25">
      <c r="B24" s="1"/>
      <c r="D24" t="s">
        <v>55</v>
      </c>
    </row>
    <row r="25" spans="1:4" x14ac:dyDescent="0.25">
      <c r="B25" s="1"/>
      <c r="D25" t="s">
        <v>56</v>
      </c>
    </row>
    <row r="27" spans="1:4" x14ac:dyDescent="0.25">
      <c r="A27" t="s">
        <v>23</v>
      </c>
      <c r="C27" t="s">
        <v>57</v>
      </c>
    </row>
    <row r="28" spans="1:4" x14ac:dyDescent="0.25">
      <c r="C28" t="s">
        <v>58</v>
      </c>
    </row>
    <row r="30" spans="1:4" x14ac:dyDescent="0.25">
      <c r="A30" t="s">
        <v>26</v>
      </c>
      <c r="C30" t="s">
        <v>59</v>
      </c>
    </row>
    <row r="32" spans="1:4" x14ac:dyDescent="0.25">
      <c r="A32" t="s">
        <v>28</v>
      </c>
      <c r="C32" t="s">
        <v>60</v>
      </c>
    </row>
    <row r="35" spans="1:2" x14ac:dyDescent="0.25">
      <c r="A35" s="4" t="s">
        <v>32</v>
      </c>
      <c r="B35" s="5">
        <f>SUM(C10:C18)</f>
        <v>2002</v>
      </c>
    </row>
    <row r="36" spans="1:2" x14ac:dyDescent="0.25">
      <c r="A36" s="6" t="s">
        <v>33</v>
      </c>
      <c r="B36" s="11"/>
    </row>
    <row r="37" spans="1:2" x14ac:dyDescent="0.25">
      <c r="A37" s="6" t="s">
        <v>34</v>
      </c>
      <c r="B37" s="7">
        <f>C18/B35</f>
        <v>1.098901098901099E-2</v>
      </c>
    </row>
    <row r="38" spans="1:2" x14ac:dyDescent="0.25">
      <c r="A38" s="8" t="s">
        <v>35</v>
      </c>
      <c r="B38" s="12">
        <v>1.4E-2</v>
      </c>
    </row>
    <row r="39" spans="1:2" x14ac:dyDescent="0.25">
      <c r="A39" s="4" t="s">
        <v>36</v>
      </c>
      <c r="B39" s="5">
        <f>SUM(C3,C12,C13)</f>
        <v>1030</v>
      </c>
    </row>
    <row r="40" spans="1:2" x14ac:dyDescent="0.25">
      <c r="A40" s="6" t="s">
        <v>37</v>
      </c>
      <c r="B40" s="9">
        <f>IF(B36&gt;0,B39/B35*B36,B39)</f>
        <v>1030</v>
      </c>
    </row>
    <row r="41" spans="1:2" x14ac:dyDescent="0.25">
      <c r="A41" s="6" t="s">
        <v>34</v>
      </c>
      <c r="B41" s="7">
        <f>C18/B39</f>
        <v>2.1359223300970873E-2</v>
      </c>
    </row>
    <row r="42" spans="1:2" x14ac:dyDescent="0.25">
      <c r="A42" s="8" t="s">
        <v>35</v>
      </c>
      <c r="B42" s="10">
        <f>B18/B40</f>
        <v>0</v>
      </c>
    </row>
  </sheetData>
  <sheetProtection sheet="1" objects="1" scenarios="1"/>
  <pageMargins left="0.70866141732283472" right="0.24" top="0.78740157480314965" bottom="0.36" header="0.31496062992125984" footer="0.31496062992125984"/>
  <pageSetup paperSize="9" scale="96" orientation="portrait" r:id="rId1"/>
  <headerFooter>
    <oddHeader>&amp;C&amp;"-,Fett"&amp;14&amp;A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Kümmelbrot</vt:lpstr>
      <vt:lpstr>Vollkornbrot Böhnchen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Arbeit</dc:creator>
  <cp:lastModifiedBy>Arbeit</cp:lastModifiedBy>
  <dcterms:created xsi:type="dcterms:W3CDTF">2015-09-26T07:53:34Z</dcterms:created>
  <dcterms:modified xsi:type="dcterms:W3CDTF">2015-09-26T07:55:47Z</dcterms:modified>
</cp:coreProperties>
</file>